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40" i="1"/>
  <c r="C30" l="1"/>
  <c r="C14"/>
  <c r="C23"/>
  <c r="C52" s="1"/>
  <c r="D42" l="1"/>
  <c r="D23" l="1"/>
  <c r="D6" l="1"/>
  <c r="D51"/>
  <c r="D48"/>
  <c r="D14" l="1"/>
  <c r="D52" s="1"/>
</calcChain>
</file>

<file path=xl/sharedStrings.xml><?xml version="1.0" encoding="utf-8"?>
<sst xmlns="http://schemas.openxmlformats.org/spreadsheetml/2006/main" count="43" uniqueCount="43">
  <si>
    <t>№п/п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</si>
  <si>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</si>
  <si>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</si>
  <si>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</si>
  <si>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</si>
  <si>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</si>
  <si>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</si>
  <si>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</si>
  <si>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за 2020год</t>
  </si>
  <si>
    <t>инвентарь,моющее,чистящие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</si>
  <si>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</si>
  <si>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</si>
  <si>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</si>
  <si>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</si>
  <si>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</si>
  <si>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</si>
  <si>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</si>
  <si>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</si>
  <si>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Прочие услуги</t>
  </si>
  <si>
    <t>Налог УСН и другие обязательства</t>
  </si>
  <si>
    <t xml:space="preserve">услуги по уборке и содержанию МОП </t>
  </si>
  <si>
    <t>обследование венканалов и дымоходов</t>
  </si>
  <si>
    <t>техобслуживание газопровода ВД и наружний</t>
  </si>
  <si>
    <t>ж.д.пл.Ленина 105В</t>
  </si>
  <si>
    <t>ремонт водоснабжения,сварочные работы,сантехматериалы</t>
  </si>
  <si>
    <t>домофоны</t>
  </si>
  <si>
    <t>аварийное обслуживание</t>
  </si>
  <si>
    <t>обслуживание лифта,страхование,техосвидетельствование</t>
  </si>
  <si>
    <t>обслуживание УУТЭ,подгот.УУТЭ к отопит.сезону</t>
  </si>
  <si>
    <t>ОТЧЕТ ПО СТАТЬЕ " Содержание и ремонт жилья" за 2024г.</t>
  </si>
  <si>
    <t>мытье окон</t>
  </si>
  <si>
    <t xml:space="preserve">дезинсекция </t>
  </si>
  <si>
    <t>оплата труда мастера участка</t>
  </si>
  <si>
    <t>чистка снега,покос травы,граффити</t>
  </si>
  <si>
    <t>ремонт лавочек,ремонт контейнерной площадки</t>
  </si>
  <si>
    <t>покраска газовой трубы</t>
  </si>
  <si>
    <t>услуги по содержанию и уборке территории</t>
  </si>
  <si>
    <t>инвентарь,урна,соль с  реагентами,песок</t>
  </si>
  <si>
    <t>обрезка,уборка деревьев, покраска деревьев и бордюров</t>
  </si>
  <si>
    <t>Факт за год</t>
  </si>
  <si>
    <t>асфальтирование дорожного покрытия перед входом в 1-й подъезд</t>
  </si>
  <si>
    <t>услуги электрика ,электроматериалы:23187,61-светильники ,кабель</t>
  </si>
  <si>
    <t>подготовка к отоп.сезону,промывкасистемы отопления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</si>
</sst>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2" borderId="3" xfId="0" applyFont="1" applyFill="1" applyBorder="1"/>
    <xf numFmtId="2" fontId="4" fillId="0" borderId="8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7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1" xfId="0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5" xfId="0" applyFont="1" applyBorder="1"/>
    <xf numFmtId="2" fontId="4" fillId="0" borderId="15" xfId="0" applyNumberFormat="1" applyFont="1" applyBorder="1" applyAlignment="1">
      <alignment horizontal="center"/>
    </xf>
    <xf numFmtId="0" fontId="0" fillId="0" borderId="4" xfId="0" applyBorder="1"/>
    <xf numFmtId="2" fontId="4" fillId="0" borderId="16" xfId="0" applyNumberFormat="1" applyFont="1" applyBorder="1" applyAlignment="1">
      <alignment horizontal="center"/>
    </xf>
    <xf numFmtId="0" fontId="3" fillId="2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2" borderId="18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 applyBorder="1"/>
    <xf numFmtId="0" fontId="3" fillId="2" borderId="2" xfId="0" applyFont="1" applyFill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21" xfId="0" applyFont="1" applyBorder="1"/>
    <xf numFmtId="2" fontId="2" fillId="0" borderId="10" xfId="0" applyNumberFormat="1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4" fillId="2" borderId="2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1"/>
  <sheetViews>
    <sheetView tabSelected="1" zoomScaleNormal="100" workbookViewId="0">
      <selection activeCell="B59" sqref="B59"/>
    </sheetView>
  </sheetViews>
  <sheetFormatPr defaultRowHeight="13.2"/>
  <cols>
    <col min="1" max="1" width="5.88671875" customWidth="1"/>
    <col min="2" max="2" width="86.33203125" customWidth="1"/>
    <col min="3" max="3" width="14.33203125" customWidth="1"/>
    <col min="4" max="4" width="13.109375" hidden="1" customWidth="1"/>
  </cols>
  <sheetData>
    <row r="1" spans="1:4" ht="15">
      <c r="A1" s="3"/>
      <c r="B1" s="2" t="s">
        <v>29</v>
      </c>
      <c r="C1" s="3" t="s">
        <v>7</v>
      </c>
      <c r="D1" s="2" t="s">
        <v>8</v>
      </c>
    </row>
    <row r="2" spans="1:4" ht="21.6" customHeight="1">
      <c r="A2" s="1"/>
      <c r="B2" s="4" t="s">
        <v>23</v>
      </c>
      <c r="C2" s="1"/>
      <c r="D2" s="2"/>
    </row>
    <row r="3" spans="1:4" ht="15.6" thickBot="1">
      <c r="A3" s="1"/>
      <c r="B3" s="1"/>
      <c r="C3" s="84"/>
      <c r="D3" s="1">
        <v>2809.6</v>
      </c>
    </row>
    <row r="4" spans="1:4" ht="15">
      <c r="A4" s="12" t="s">
        <v>0</v>
      </c>
      <c r="B4" s="12" t="s">
        <v>1</v>
      </c>
      <c r="C4" s="13" t="s">
        <v>39</v>
      </c>
      <c r="D4" s="13"/>
    </row>
    <row r="5" spans="1:4" ht="17.399999999999999" customHeight="1" thickBot="1">
      <c r="A5" s="14"/>
      <c r="B5" s="14"/>
      <c r="C5" s="15"/>
      <c r="D5" s="16"/>
    </row>
    <row r="6" spans="1:4" ht="15.6">
      <c r="A6" s="17">
        <v>1</v>
      </c>
      <c r="B6" s="8" t="s">
        <v>10</v>
      </c>
      <c r="C6" s="18">
        <v>645427.16</v>
      </c>
      <c r="D6" s="19" t="e">
        <f>C6/12/#REF!</f>
        <v>#REF!</v>
      </c>
    </row>
    <row r="7" spans="1:4" ht="16.2" customHeight="1" thickBot="1">
      <c r="A7" s="20"/>
      <c r="B7" s="21"/>
      <c r="C7" s="22"/>
      <c r="D7" s="23"/>
    </row>
    <row r="8" spans="1:4" ht="18" customHeight="1" thickBot="1">
      <c r="A8" s="46"/>
      <c r="B8" s="74" t="s">
        <v>11</v>
      </c>
      <c r="C8" s="25"/>
      <c r="D8" s="26"/>
    </row>
    <row r="9" spans="1:4" ht="18" customHeight="1" thickBot="1">
      <c r="A9" s="35"/>
      <c r="B9" s="74" t="s">
        <v>12</v>
      </c>
      <c r="C9" s="25"/>
      <c r="D9" s="26"/>
    </row>
    <row r="10" spans="1:4" ht="15.6" customHeight="1" thickBot="1">
      <c r="A10" s="53"/>
      <c r="B10" s="74" t="s">
        <v>13</v>
      </c>
      <c r="C10" s="57"/>
      <c r="D10" s="26"/>
    </row>
    <row r="11" spans="1:4" ht="0.6" customHeight="1" thickBot="1">
      <c r="A11" s="24"/>
      <c r="B11" s="14"/>
      <c r="C11" s="25"/>
      <c r="D11" s="26"/>
    </row>
    <row r="12" spans="1:4" ht="16.8" hidden="1" customHeight="1" thickBot="1">
      <c r="A12" s="24"/>
      <c r="B12" s="14"/>
      <c r="C12" s="25"/>
      <c r="D12" s="27"/>
    </row>
    <row r="13" spans="1:4" ht="18" hidden="1" customHeight="1" thickBot="1">
      <c r="A13" s="24"/>
      <c r="B13" s="14"/>
      <c r="C13" s="25"/>
      <c r="D13" s="25"/>
    </row>
    <row r="14" spans="1:4" ht="15.6">
      <c r="A14" s="17">
        <v>2</v>
      </c>
      <c r="B14" s="9" t="s">
        <v>3</v>
      </c>
      <c r="C14" s="18">
        <f>C16+C17+C18+C19+C20+C21+C22</f>
        <v>618945.77</v>
      </c>
      <c r="D14" s="18">
        <f>C14/12/D3</f>
        <v>18.358063128796509</v>
      </c>
    </row>
    <row r="15" spans="1:4" ht="15" customHeight="1" thickBot="1">
      <c r="A15" s="20"/>
      <c r="B15" s="10" t="s">
        <v>2</v>
      </c>
      <c r="C15" s="28"/>
      <c r="D15" s="28"/>
    </row>
    <row r="16" spans="1:4" ht="20.25" customHeight="1" thickBot="1">
      <c r="A16" s="12"/>
      <c r="B16" s="65" t="s">
        <v>20</v>
      </c>
      <c r="C16" s="64">
        <v>226980</v>
      </c>
      <c r="D16" s="66"/>
    </row>
    <row r="17" spans="1:4" ht="18.600000000000001" customHeight="1" thickBot="1">
      <c r="A17" s="14"/>
      <c r="B17" s="29" t="s">
        <v>41</v>
      </c>
      <c r="C17" s="25">
        <v>163845.5</v>
      </c>
      <c r="D17" s="30"/>
    </row>
    <row r="18" spans="1:4" ht="18.600000000000001" customHeight="1" thickBot="1">
      <c r="A18" s="14"/>
      <c r="B18" s="29" t="s">
        <v>30</v>
      </c>
      <c r="C18" s="25">
        <v>6160</v>
      </c>
      <c r="D18" s="30"/>
    </row>
    <row r="19" spans="1:4" ht="19.8" customHeight="1" thickBot="1">
      <c r="A19" s="14"/>
      <c r="B19" s="29" t="s">
        <v>31</v>
      </c>
      <c r="C19" s="25">
        <v>7500</v>
      </c>
      <c r="D19" s="30"/>
    </row>
    <row r="20" spans="1:4" ht="19.8" customHeight="1" thickBot="1">
      <c r="A20" s="14"/>
      <c r="B20" s="29" t="s">
        <v>32</v>
      </c>
      <c r="C20" s="25">
        <v>204980</v>
      </c>
      <c r="D20" s="30"/>
    </row>
    <row r="21" spans="1:4" ht="19.2" customHeight="1" thickBot="1">
      <c r="A21" s="14"/>
      <c r="B21" s="29" t="s">
        <v>9</v>
      </c>
      <c r="C21" s="25">
        <v>9480.27</v>
      </c>
      <c r="D21" s="30"/>
    </row>
    <row r="22" spans="1:4" ht="16.2" hidden="1" thickBot="1">
      <c r="A22" s="14"/>
      <c r="B22" s="29"/>
      <c r="C22" s="25"/>
      <c r="D22" s="30"/>
    </row>
    <row r="23" spans="1:4" ht="28.8" customHeight="1" thickBot="1">
      <c r="A23" s="31">
        <v>3</v>
      </c>
      <c r="B23" s="11" t="s">
        <v>6</v>
      </c>
      <c r="C23" s="85">
        <f>C24+C25+C26+C27+C28+C29</f>
        <v>259118.13</v>
      </c>
      <c r="D23" s="88" t="e">
        <f>C23/12/D21</f>
        <v>#DIV/0!</v>
      </c>
    </row>
    <row r="24" spans="1:4" ht="22.2" customHeight="1">
      <c r="A24" s="12"/>
      <c r="B24" s="93" t="s">
        <v>36</v>
      </c>
      <c r="C24" s="91">
        <v>181370</v>
      </c>
      <c r="D24" s="89"/>
    </row>
    <row r="25" spans="1:4" ht="22.2" customHeight="1">
      <c r="A25" s="14"/>
      <c r="B25" s="93" t="s">
        <v>40</v>
      </c>
      <c r="C25" s="91">
        <v>13100</v>
      </c>
      <c r="D25" s="89"/>
    </row>
    <row r="26" spans="1:4" ht="18.600000000000001" customHeight="1">
      <c r="A26" s="14"/>
      <c r="B26" s="87" t="s">
        <v>37</v>
      </c>
      <c r="C26" s="92">
        <v>11046.42</v>
      </c>
      <c r="D26" s="90"/>
    </row>
    <row r="27" spans="1:4" ht="20.399999999999999" customHeight="1">
      <c r="A27" s="86"/>
      <c r="B27" s="29" t="s">
        <v>33</v>
      </c>
      <c r="C27" s="25">
        <v>13702.66</v>
      </c>
      <c r="D27" s="38"/>
    </row>
    <row r="28" spans="1:4" ht="19.2" customHeight="1">
      <c r="A28" s="86"/>
      <c r="B28" s="29" t="s">
        <v>34</v>
      </c>
      <c r="C28" s="25">
        <v>14899.05</v>
      </c>
      <c r="D28" s="38"/>
    </row>
    <row r="29" spans="1:4" ht="21" customHeight="1" thickBot="1">
      <c r="A29" s="20"/>
      <c r="B29" s="29" t="s">
        <v>38</v>
      </c>
      <c r="C29" s="43">
        <v>25000</v>
      </c>
      <c r="D29" s="38"/>
    </row>
    <row r="30" spans="1:4" ht="25.2" customHeight="1" thickBot="1">
      <c r="A30" s="31">
        <v>4</v>
      </c>
      <c r="B30" s="73" t="s">
        <v>16</v>
      </c>
      <c r="C30" s="37">
        <f>C31+C32+C33+C34+C35+C36</f>
        <v>364489.27</v>
      </c>
      <c r="D30" s="37"/>
    </row>
    <row r="31" spans="1:4" ht="21" customHeight="1">
      <c r="A31" s="12"/>
      <c r="B31" s="75" t="s">
        <v>14</v>
      </c>
      <c r="C31" s="72">
        <v>206000.31</v>
      </c>
      <c r="D31" s="72"/>
    </row>
    <row r="32" spans="1:4" ht="20.399999999999999" customHeight="1">
      <c r="A32" s="39"/>
      <c r="B32" s="74" t="s">
        <v>24</v>
      </c>
      <c r="C32" s="67">
        <v>27822.959999999999</v>
      </c>
      <c r="D32" s="67"/>
    </row>
    <row r="33" spans="1:4" ht="21.6" customHeight="1">
      <c r="A33" s="14"/>
      <c r="B33" s="76" t="s">
        <v>42</v>
      </c>
      <c r="C33" s="68">
        <v>84867</v>
      </c>
      <c r="D33" s="68"/>
    </row>
    <row r="34" spans="1:4" ht="22.8" customHeight="1" thickBot="1">
      <c r="A34" s="14"/>
      <c r="B34" s="74" t="s">
        <v>35</v>
      </c>
      <c r="C34" s="67">
        <v>45799</v>
      </c>
      <c r="D34" s="67"/>
    </row>
    <row r="35" spans="1:4" s="6" customFormat="1" ht="17.399999999999999" hidden="1" customHeight="1" thickBot="1">
      <c r="A35" s="14"/>
      <c r="B35" s="76"/>
      <c r="C35" s="68"/>
      <c r="D35" s="68"/>
    </row>
    <row r="36" spans="1:4" s="5" customFormat="1" ht="19.2" hidden="1" customHeight="1" thickBot="1">
      <c r="A36" s="14"/>
      <c r="B36" s="74"/>
      <c r="C36" s="67"/>
      <c r="D36" s="67"/>
    </row>
    <row r="37" spans="1:4" s="5" customFormat="1" ht="17.399999999999999" hidden="1" customHeight="1" thickBot="1">
      <c r="A37" s="14"/>
      <c r="B37" s="76"/>
      <c r="C37" s="68"/>
      <c r="D37" s="68"/>
    </row>
    <row r="38" spans="1:4" s="5" customFormat="1" ht="16.8" hidden="1" customHeight="1" thickBot="1">
      <c r="A38" s="41"/>
      <c r="B38" s="76"/>
      <c r="C38" s="68"/>
      <c r="D38" s="68"/>
    </row>
    <row r="39" spans="1:4" s="5" customFormat="1" ht="18.600000000000001" hidden="1" customHeight="1" thickBot="1">
      <c r="A39" s="33"/>
      <c r="B39" s="69"/>
      <c r="C39" s="70">
        <v>5062</v>
      </c>
      <c r="D39" s="70"/>
    </row>
    <row r="40" spans="1:4" s="71" customFormat="1" ht="20.399999999999999" customHeight="1" thickBot="1">
      <c r="A40" s="11">
        <v>5</v>
      </c>
      <c r="B40" s="78" t="s">
        <v>15</v>
      </c>
      <c r="C40" s="37">
        <f>C42+C43+C44+C45+C46+C47+C48</f>
        <v>385881.86</v>
      </c>
      <c r="D40" s="40"/>
    </row>
    <row r="41" spans="1:4" s="7" customFormat="1" ht="0.6" customHeight="1" thickBot="1">
      <c r="A41" s="41"/>
      <c r="B41" s="41"/>
      <c r="C41" s="42"/>
      <c r="D41" s="43"/>
    </row>
    <row r="42" spans="1:4" ht="24" customHeight="1" thickBot="1">
      <c r="A42" s="36"/>
      <c r="B42" s="44" t="s">
        <v>26</v>
      </c>
      <c r="C42" s="45">
        <v>52262.64</v>
      </c>
      <c r="D42" s="34">
        <f>C42/12/D3</f>
        <v>1.5501210136674262</v>
      </c>
    </row>
    <row r="43" spans="1:4" ht="19.8" customHeight="1" thickBot="1">
      <c r="A43" s="33"/>
      <c r="B43" s="46" t="s">
        <v>22</v>
      </c>
      <c r="C43" s="45">
        <v>12598.5</v>
      </c>
      <c r="D43" s="47"/>
    </row>
    <row r="44" spans="1:4" ht="18.600000000000001" customHeight="1" thickBot="1">
      <c r="A44" s="33"/>
      <c r="B44" s="48" t="s">
        <v>21</v>
      </c>
      <c r="C44" s="45">
        <v>5196.72</v>
      </c>
      <c r="D44" s="34"/>
    </row>
    <row r="45" spans="1:4" ht="19.2" customHeight="1" thickBot="1">
      <c r="A45" s="33"/>
      <c r="B45" s="62" t="s">
        <v>25</v>
      </c>
      <c r="C45" s="63">
        <v>39984</v>
      </c>
      <c r="D45" s="63"/>
    </row>
    <row r="46" spans="1:4" ht="16.2" customHeight="1" thickBot="1">
      <c r="A46" s="33"/>
      <c r="B46" s="48" t="s">
        <v>17</v>
      </c>
      <c r="C46" s="45">
        <v>12000</v>
      </c>
      <c r="D46" s="45"/>
    </row>
    <row r="47" spans="1:4" ht="16.2" customHeight="1" thickBot="1">
      <c r="A47" s="36"/>
      <c r="B47" s="35" t="s">
        <v>27</v>
      </c>
      <c r="C47" s="34">
        <v>215940</v>
      </c>
      <c r="D47" s="49"/>
    </row>
    <row r="48" spans="1:4" ht="16.8" customHeight="1" thickBot="1">
      <c r="A48" s="36"/>
      <c r="B48" s="61" t="s">
        <v>28</v>
      </c>
      <c r="C48" s="58">
        <v>47900</v>
      </c>
      <c r="D48" s="59">
        <f>C48/12/D3</f>
        <v>1.4207241837509492</v>
      </c>
    </row>
    <row r="49" spans="1:4" ht="16.8" customHeight="1" thickBot="1">
      <c r="A49" s="79">
        <v>6</v>
      </c>
      <c r="B49" s="77" t="s">
        <v>18</v>
      </c>
      <c r="C49" s="60">
        <v>121044.08</v>
      </c>
      <c r="D49" s="83"/>
    </row>
    <row r="50" spans="1:4" ht="16.8" customHeight="1" thickBot="1">
      <c r="A50" s="80">
        <v>7</v>
      </c>
      <c r="B50" s="81" t="s">
        <v>19</v>
      </c>
      <c r="C50" s="60">
        <v>61050</v>
      </c>
      <c r="D50" s="83"/>
    </row>
    <row r="51" spans="1:4" ht="16.2" customHeight="1" thickBot="1">
      <c r="A51" s="11">
        <v>8</v>
      </c>
      <c r="B51" s="11" t="s">
        <v>5</v>
      </c>
      <c r="C51" s="37">
        <v>43552.2</v>
      </c>
      <c r="D51" s="37">
        <f>C51/12/D3</f>
        <v>1.2917675113895217</v>
      </c>
    </row>
    <row r="52" spans="1:4" ht="17.399999999999999" customHeight="1" thickBot="1">
      <c r="A52" s="11"/>
      <c r="B52" s="82" t="s">
        <v>4</v>
      </c>
      <c r="C52" s="37">
        <f>C6+C14+C23+C30+C40+C49+C50+C51</f>
        <v>2499508.4700000002</v>
      </c>
      <c r="D52" s="32" t="e">
        <f>D6+D14+#REF!+#REF!+D42+D48+#REF!+D51+#REF!</f>
        <v>#REF!</v>
      </c>
    </row>
    <row r="53" spans="1:4" ht="16.2" hidden="1" customHeight="1" thickBot="1">
      <c r="A53" s="31"/>
      <c r="B53" s="50"/>
      <c r="C53" s="32"/>
      <c r="D53" s="32"/>
    </row>
    <row r="54" spans="1:4" ht="14.4" hidden="1" customHeight="1" thickBot="1">
      <c r="A54" s="31"/>
      <c r="B54" s="51"/>
      <c r="C54" s="45"/>
      <c r="D54" s="52"/>
    </row>
    <row r="55" spans="1:4" ht="15" hidden="1" customHeight="1" thickBot="1">
      <c r="A55" s="31"/>
      <c r="B55" s="51"/>
      <c r="C55" s="45"/>
      <c r="D55" s="52"/>
    </row>
    <row r="56" spans="1:4" ht="15" hidden="1" customHeight="1" thickBot="1">
      <c r="A56" s="31"/>
      <c r="B56" s="51"/>
      <c r="C56" s="45"/>
      <c r="D56" s="52"/>
    </row>
    <row r="57" spans="1:4" ht="15" hidden="1" customHeight="1" thickBot="1">
      <c r="A57" s="31"/>
      <c r="B57" s="51"/>
      <c r="C57" s="45"/>
      <c r="D57" s="52"/>
    </row>
    <row r="58" spans="1:4" ht="16.2" hidden="1" thickBot="1">
      <c r="A58" s="31"/>
      <c r="B58" s="53"/>
      <c r="C58" s="38"/>
      <c r="D58" s="52"/>
    </row>
    <row r="59" spans="1:4" ht="16.2" thickBot="1">
      <c r="A59" s="11"/>
      <c r="B59" s="54"/>
      <c r="C59" s="37"/>
      <c r="D59" s="55"/>
    </row>
    <row r="60" spans="1:4" ht="15">
      <c r="A60" s="1"/>
      <c r="B60" s="1"/>
      <c r="C60" s="1"/>
      <c r="D60" s="1"/>
    </row>
    <row r="61" spans="1:4" ht="15.6">
      <c r="A61" s="1"/>
      <c r="B61" s="56"/>
      <c r="C61" s="1"/>
      <c r="D61" s="1"/>
    </row>
  </sheetData>
  <phoneticPr fontId="0" type="noConversion"/>
  <pageMargins left="0.25" right="0.25" top="0.75" bottom="0.75" header="0.3" footer="0.3"/>
  <pageSetup paperSize="9" scale="7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2025-02-11T05:48:28Z</cp:lastPrinted>
  <dcterms:created xsi:type="dcterms:W3CDTF">2011-07-12T11:42:04Z</dcterms:created>
  <dcterms:modified xsi:type="dcterms:W3CDTF">2025-03-24T08:08:39Z</dcterms:modified>
</cp:coreProperties>
</file>